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8688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5" i="1"/>
  <c r="J16" i="1" l="1"/>
  <c r="I16" i="1"/>
  <c r="H16" i="1"/>
  <c r="G16" i="1"/>
  <c r="E16" i="1"/>
  <c r="J5" i="1"/>
  <c r="I5" i="1"/>
  <c r="H5" i="1"/>
  <c r="G5" i="1"/>
  <c r="E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<sst xmlns="http://schemas.openxmlformats.org/spreadsheetml/2006/main" count="71" uniqueCount="46">
  <si>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</si>
  <si>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</si>
  <si>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</si>
  <si>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</si>
  <si>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</si>
  <si>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</si>
  <si>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</si>
  <si>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</si>
  <si>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</si>
  <si>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</si>
  <si>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</si>
  <si>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</si>
  <si>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</si>
  <si>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</si>
  <si>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</si>
  <si>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</si>
  <si>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</si>
  <si>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</si>
  <si>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</si>
  <si>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</si>
  <si>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</si>
  <si>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</si>
  <si>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</si>
  <si>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</si>
  <si>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</si>
  <si>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</si>
  <si>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</si>
  <si>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</si>
  <si>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</si>
  <si>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</si>
  <si>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Компот из сухофруктов</t>
  </si>
  <si>
    <t>м349</t>
  </si>
  <si>
    <t xml:space="preserve">Икра кабачковая </t>
  </si>
  <si>
    <t>Кондитерское изделие - печенье</t>
  </si>
  <si>
    <t xml:space="preserve">Хлеб ржаной </t>
  </si>
  <si>
    <t>м278/    м321</t>
  </si>
  <si>
    <t>Горошек зеленый, консервированный</t>
  </si>
  <si>
    <t>Суп картофельный с крупой (перловой)</t>
  </si>
  <si>
    <t xml:space="preserve">Какао с молоком </t>
  </si>
  <si>
    <t>Фрукты свежие (яблоко)</t>
  </si>
  <si>
    <t>м138</t>
  </si>
  <si>
    <t>м382</t>
  </si>
  <si>
    <t>м235/     м143</t>
  </si>
  <si>
    <t>Тефтели из говядины с соусом/Капуста тушеная</t>
  </si>
  <si>
    <t xml:space="preserve">Шницель рыбный натуральный/Рагу из овощей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</si>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</sst>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Alignment="1">
      <alignment wrapText="1"/>
    </xf>
    <xf numFmtId="2" fontId="5" fillId="2" borderId="10" xfId="0" applyNumberFormat="1" applyFont="1" applyFill="1" applyBorder="1"/>
    <xf numFmtId="1" fontId="0" fillId="2" borderId="16" xfId="0" applyNumberFormat="1" applyFill="1" applyBorder="1" applyProtection="1">
      <protection locked="0"/>
    </xf>
    <xf numFmtId="0" fontId="0" fillId="0" borderId="0" xfId="0" applyBorder="1"/>
    <xf numFmtId="2" fontId="7" fillId="0" borderId="0" xfId="0" applyNumberFormat="1" applyFont="1" applyBorder="1"/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2" fontId="0" fillId="0" borderId="0" xfId="0" applyNumberFormat="1"/>
    <xf numFmtId="0" fontId="4" fillId="2" borderId="1" xfId="0" applyFont="1" applyFill="1" applyBorder="1"/>
    <xf numFmtId="0" fontId="4" fillId="2" borderId="14" xfId="0" applyFont="1" applyFill="1" applyBorder="1"/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0" fontId="3" fillId="2" borderId="14" xfId="0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Protection="1">
      <protection locked="0"/>
    </xf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3" fillId="2" borderId="1" xfId="0" applyFont="1" applyFill="1" applyBorder="1"/>
    <xf numFmtId="0" fontId="6" fillId="2" borderId="3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1" applyNumberFormat="1" applyFont="1" applyFill="1" applyBorder="1"/>
    <xf numFmtId="2" fontId="3" fillId="2" borderId="1" xfId="0" applyNumberFormat="1" applyFont="1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0" xfId="0" applyNumberFormat="1" applyFont="1" applyFill="1" applyBorder="1" applyProtection="1">
      <protection locked="0"/>
    </xf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wrapText="1"/>
    </xf>
    <xf numFmtId="0" fontId="6" fillId="2" borderId="3" xfId="0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vertical="top"/>
    </xf>
    <xf numFmtId="2" fontId="3" fillId="2" borderId="1" xfId="0" applyNumberFormat="1" applyFont="1" applyFill="1" applyBorder="1" applyAlignment="1">
      <alignment horizontal="center" vertical="top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2" t="s">
        <v>26</v>
      </c>
      <c r="C1" s="63"/>
      <c r="D1" s="64"/>
      <c r="E1" t="s">
        <v>18</v>
      </c>
      <c r="F1" s="8"/>
      <c r="I1" t="s">
        <v>28</v>
      </c>
      <c r="J1" s="7">
        <v>45642</v>
      </c>
    </row>
    <row r="2" spans="1:13" ht="7.5" customHeight="1" thickBot="1" x14ac:dyDescent="0.35"/>
    <row r="3" spans="1:13" ht="15" thickBot="1" x14ac:dyDescent="0.35">
      <c r="A3" s="5" t="s">
        <v>1</v>
      </c>
      <c r="B3" s="43" t="s">
        <v>2</v>
      </c>
      <c r="C3" s="43" t="s">
        <v>21</v>
      </c>
      <c r="D3" s="43" t="s">
        <v>3</v>
      </c>
      <c r="E3" s="44" t="s">
        <v>22</v>
      </c>
      <c r="F3" s="43" t="s">
        <v>4</v>
      </c>
      <c r="G3" s="43" t="s">
        <v>5</v>
      </c>
      <c r="H3" s="43" t="s">
        <v>6</v>
      </c>
      <c r="I3" s="43" t="s">
        <v>7</v>
      </c>
      <c r="J3" s="45" t="s">
        <v>8</v>
      </c>
    </row>
    <row r="4" spans="1:13" x14ac:dyDescent="0.3">
      <c r="A4" s="2" t="s">
        <v>9</v>
      </c>
      <c r="B4" s="61" t="s">
        <v>45</v>
      </c>
      <c r="C4" s="46" t="s">
        <v>24</v>
      </c>
      <c r="D4" s="12" t="s">
        <v>32</v>
      </c>
      <c r="E4" s="47">
        <v>60</v>
      </c>
      <c r="F4" s="40">
        <v>11.4</v>
      </c>
      <c r="G4" s="48">
        <v>80.28</v>
      </c>
      <c r="H4" s="48">
        <v>1.63</v>
      </c>
      <c r="I4" s="48">
        <v>8.6199999999999992</v>
      </c>
      <c r="J4" s="48">
        <v>8.7200000000000006</v>
      </c>
    </row>
    <row r="5" spans="1:13" ht="28.8" x14ac:dyDescent="0.3">
      <c r="A5" s="3"/>
      <c r="B5" s="28" t="s">
        <v>10</v>
      </c>
      <c r="C5" s="49" t="s">
        <v>35</v>
      </c>
      <c r="D5" s="12" t="s">
        <v>43</v>
      </c>
      <c r="E5" s="57">
        <f>90+150</f>
        <v>240</v>
      </c>
      <c r="F5" s="60">
        <f>50.6+22.7</f>
        <v>73.3</v>
      </c>
      <c r="G5" s="59">
        <f>157+112.6</f>
        <v>269.60000000000002</v>
      </c>
      <c r="H5" s="59">
        <f>11.99+3.1</f>
        <v>15.09</v>
      </c>
      <c r="I5" s="59">
        <f>7.53+9.71</f>
        <v>17.240000000000002</v>
      </c>
      <c r="J5" s="59">
        <f>8.77+14.14</f>
        <v>22.91</v>
      </c>
    </row>
    <row r="6" spans="1:13" x14ac:dyDescent="0.3">
      <c r="A6" s="3"/>
      <c r="B6" s="28" t="s">
        <v>25</v>
      </c>
      <c r="C6" s="46" t="s">
        <v>31</v>
      </c>
      <c r="D6" s="12" t="s">
        <v>30</v>
      </c>
      <c r="E6" s="47">
        <v>200</v>
      </c>
      <c r="F6" s="41">
        <v>7.44</v>
      </c>
      <c r="G6" s="48">
        <v>132.80000000000001</v>
      </c>
      <c r="H6" s="48">
        <v>0.66</v>
      </c>
      <c r="I6" s="48">
        <v>0.18</v>
      </c>
      <c r="J6" s="48">
        <v>32.01</v>
      </c>
    </row>
    <row r="7" spans="1:13" x14ac:dyDescent="0.3">
      <c r="A7" s="3"/>
      <c r="B7" s="39" t="s">
        <v>15</v>
      </c>
      <c r="C7" s="46" t="s">
        <v>24</v>
      </c>
      <c r="D7" s="12" t="s">
        <v>33</v>
      </c>
      <c r="E7" s="47">
        <v>12</v>
      </c>
      <c r="F7" s="41">
        <v>4.45</v>
      </c>
      <c r="G7" s="48">
        <v>49.38</v>
      </c>
      <c r="H7" s="48">
        <v>0.97</v>
      </c>
      <c r="I7" s="48">
        <v>2.34</v>
      </c>
      <c r="J7" s="48">
        <v>8.5399999999999991</v>
      </c>
    </row>
    <row r="8" spans="1:13" x14ac:dyDescent="0.3">
      <c r="A8" s="3"/>
      <c r="B8" s="29" t="s">
        <v>19</v>
      </c>
      <c r="C8" s="46"/>
      <c r="D8" s="12" t="s">
        <v>34</v>
      </c>
      <c r="E8" s="47">
        <v>30</v>
      </c>
      <c r="F8" s="41">
        <v>3.36</v>
      </c>
      <c r="G8" s="48">
        <v>69.97</v>
      </c>
      <c r="H8" s="48">
        <v>1.68</v>
      </c>
      <c r="I8" s="48">
        <v>0.66</v>
      </c>
      <c r="J8" s="48">
        <v>14.82</v>
      </c>
      <c r="M8" t="s">
        <v>29</v>
      </c>
    </row>
    <row r="9" spans="1:13" x14ac:dyDescent="0.3">
      <c r="A9" s="3"/>
      <c r="B9" s="28" t="s">
        <v>19</v>
      </c>
      <c r="C9" s="46"/>
      <c r="D9" s="12" t="s">
        <v>23</v>
      </c>
      <c r="E9" s="47">
        <v>40</v>
      </c>
      <c r="F9" s="41">
        <v>3.13</v>
      </c>
      <c r="G9" s="48">
        <v>93.52</v>
      </c>
      <c r="H9" s="48">
        <v>3.16</v>
      </c>
      <c r="I9" s="48">
        <v>0.8</v>
      </c>
      <c r="J9" s="48">
        <v>19.32</v>
      </c>
    </row>
    <row r="10" spans="1:13" ht="15" thickBot="1" x14ac:dyDescent="0.35">
      <c r="A10" s="4"/>
      <c r="B10" s="30"/>
      <c r="C10" s="42"/>
      <c r="D10" s="11" t="s">
        <v>27</v>
      </c>
      <c r="E10" s="18">
        <v>582</v>
      </c>
      <c r="F10" s="17">
        <v>103.08</v>
      </c>
      <c r="G10" s="13">
        <f>SUM(G4:G9)</f>
        <v>695.55000000000007</v>
      </c>
      <c r="H10" s="13">
        <f>SUM(H4:H9)</f>
        <v>23.189999999999998</v>
      </c>
      <c r="I10" s="13">
        <f t="shared" ref="I10:J10" si="0">SUM(I4:I9)</f>
        <v>29.84</v>
      </c>
      <c r="J10" s="13">
        <f t="shared" si="0"/>
        <v>106.32</v>
      </c>
    </row>
    <row r="11" spans="1:13" x14ac:dyDescent="0.3">
      <c r="A11" s="2" t="s">
        <v>11</v>
      </c>
      <c r="B11" s="31" t="s">
        <v>16</v>
      </c>
      <c r="C11" s="32"/>
      <c r="D11" s="33"/>
      <c r="E11" s="34"/>
      <c r="F11" s="35" t="s">
        <v>29</v>
      </c>
      <c r="G11" s="36"/>
      <c r="H11" s="36" t="s">
        <v>29</v>
      </c>
      <c r="I11" s="37" t="s">
        <v>29</v>
      </c>
      <c r="J11" s="38" t="s">
        <v>29</v>
      </c>
    </row>
    <row r="12" spans="1:13" x14ac:dyDescent="0.3">
      <c r="A12" s="3"/>
      <c r="B12" s="1"/>
      <c r="C12" s="1"/>
      <c r="D12" s="10"/>
      <c r="E12" s="6"/>
      <c r="F12" s="9" t="s">
        <v>29</v>
      </c>
      <c r="G12" s="6"/>
      <c r="H12" s="6" t="s">
        <v>29</v>
      </c>
      <c r="I12" s="6"/>
      <c r="J12" s="14"/>
    </row>
    <row r="13" spans="1:13" ht="15" thickBot="1" x14ac:dyDescent="0.35">
      <c r="A13" s="4"/>
      <c r="B13" s="19"/>
      <c r="C13" s="19"/>
      <c r="D13" s="20"/>
      <c r="E13" s="21"/>
      <c r="F13" s="22" t="s">
        <v>29</v>
      </c>
      <c r="G13" s="23"/>
      <c r="H13" s="23"/>
      <c r="I13" s="23"/>
      <c r="J13" s="24"/>
    </row>
    <row r="14" spans="1:13" x14ac:dyDescent="0.3">
      <c r="A14" s="3" t="s">
        <v>12</v>
      </c>
      <c r="B14" s="25" t="s">
        <v>45</v>
      </c>
      <c r="C14" s="46" t="s">
        <v>24</v>
      </c>
      <c r="D14" s="12" t="s">
        <v>36</v>
      </c>
      <c r="E14" s="47">
        <v>60</v>
      </c>
      <c r="F14" s="50">
        <v>17.3</v>
      </c>
      <c r="G14" s="48">
        <v>33.71</v>
      </c>
      <c r="H14" s="48">
        <v>2.11</v>
      </c>
      <c r="I14" s="48">
        <v>0.97</v>
      </c>
      <c r="J14" s="48">
        <v>4.25</v>
      </c>
      <c r="K14" s="15"/>
    </row>
    <row r="15" spans="1:13" ht="18" x14ac:dyDescent="0.35">
      <c r="A15" s="3"/>
      <c r="B15" s="26" t="s">
        <v>13</v>
      </c>
      <c r="C15" s="46" t="s">
        <v>40</v>
      </c>
      <c r="D15" s="54" t="s">
        <v>37</v>
      </c>
      <c r="E15" s="47">
        <v>250</v>
      </c>
      <c r="F15" s="50">
        <v>12.02</v>
      </c>
      <c r="G15" s="48">
        <v>85.75</v>
      </c>
      <c r="H15" s="48">
        <v>1.97</v>
      </c>
      <c r="I15" s="48">
        <v>5.43</v>
      </c>
      <c r="J15" s="48">
        <v>12.11</v>
      </c>
      <c r="K15" s="16" t="s">
        <v>29</v>
      </c>
    </row>
    <row r="16" spans="1:13" ht="28.8" x14ac:dyDescent="0.3">
      <c r="A16" s="3"/>
      <c r="B16" s="26" t="s">
        <v>14</v>
      </c>
      <c r="C16" s="56" t="s">
        <v>42</v>
      </c>
      <c r="D16" s="55" t="s">
        <v>44</v>
      </c>
      <c r="E16" s="57">
        <f>90+150</f>
        <v>240</v>
      </c>
      <c r="F16" s="58">
        <f>48.8+23.85</f>
        <v>72.650000000000006</v>
      </c>
      <c r="G16" s="59">
        <f>130+202.86</f>
        <v>332.86</v>
      </c>
      <c r="H16" s="59">
        <f>10.35+3.1</f>
        <v>13.45</v>
      </c>
      <c r="I16" s="59">
        <f>12.49+10.26</f>
        <v>22.75</v>
      </c>
      <c r="J16" s="59">
        <f>7.48+12.29</f>
        <v>19.77</v>
      </c>
      <c r="K16" s="15"/>
    </row>
    <row r="17" spans="1:14" x14ac:dyDescent="0.3">
      <c r="A17" s="3"/>
      <c r="B17" s="26" t="s">
        <v>25</v>
      </c>
      <c r="C17" s="46" t="s">
        <v>41</v>
      </c>
      <c r="D17" s="54" t="s">
        <v>38</v>
      </c>
      <c r="E17" s="47">
        <v>200</v>
      </c>
      <c r="F17" s="50">
        <v>16.899999999999999</v>
      </c>
      <c r="G17" s="48">
        <v>117.78</v>
      </c>
      <c r="H17" s="48">
        <v>4.07</v>
      </c>
      <c r="I17" s="48">
        <v>3.5</v>
      </c>
      <c r="J17" s="48">
        <v>17.5</v>
      </c>
      <c r="N17" t="s">
        <v>29</v>
      </c>
    </row>
    <row r="18" spans="1:14" x14ac:dyDescent="0.3">
      <c r="A18" s="3"/>
      <c r="B18" s="26" t="s">
        <v>16</v>
      </c>
      <c r="C18" s="46"/>
      <c r="D18" s="54" t="s">
        <v>39</v>
      </c>
      <c r="E18" s="47">
        <v>100</v>
      </c>
      <c r="F18" s="48">
        <v>13.84</v>
      </c>
      <c r="G18" s="48">
        <v>47</v>
      </c>
      <c r="H18" s="48">
        <v>0.4</v>
      </c>
      <c r="I18" s="48">
        <v>0.4</v>
      </c>
      <c r="J18" s="48">
        <v>9.8000000000000007</v>
      </c>
      <c r="M18" t="s">
        <v>29</v>
      </c>
    </row>
    <row r="19" spans="1:14" x14ac:dyDescent="0.3">
      <c r="A19" s="3"/>
      <c r="B19" s="26" t="s">
        <v>20</v>
      </c>
      <c r="C19" s="46"/>
      <c r="D19" s="54" t="s">
        <v>23</v>
      </c>
      <c r="E19" s="47">
        <v>60</v>
      </c>
      <c r="F19" s="51">
        <v>4.6900000000000004</v>
      </c>
      <c r="G19" s="48">
        <v>137.94</v>
      </c>
      <c r="H19" s="48">
        <v>3.36</v>
      </c>
      <c r="I19" s="48">
        <v>1.32</v>
      </c>
      <c r="J19" s="48">
        <v>29.64</v>
      </c>
      <c r="M19" t="s">
        <v>29</v>
      </c>
    </row>
    <row r="20" spans="1:14" x14ac:dyDescent="0.3">
      <c r="A20" s="3"/>
      <c r="B20" s="26" t="s">
        <v>17</v>
      </c>
      <c r="C20" s="46"/>
      <c r="D20" s="12" t="s">
        <v>34</v>
      </c>
      <c r="E20" s="47">
        <v>30</v>
      </c>
      <c r="F20" s="51">
        <v>3.36</v>
      </c>
      <c r="G20" s="48">
        <v>61.36</v>
      </c>
      <c r="H20" s="48">
        <v>1.99</v>
      </c>
      <c r="I20" s="48">
        <v>0.36</v>
      </c>
      <c r="J20" s="48">
        <v>12.54</v>
      </c>
    </row>
    <row r="21" spans="1:14" ht="15" thickBot="1" x14ac:dyDescent="0.35">
      <c r="A21" s="4"/>
      <c r="B21" s="19"/>
      <c r="C21" s="42"/>
      <c r="D21" s="11" t="s">
        <v>27</v>
      </c>
      <c r="E21" s="52">
        <v>940</v>
      </c>
      <c r="F21" s="53">
        <v>140.76</v>
      </c>
      <c r="G21" s="13">
        <f>SUM(G14:G20)</f>
        <v>816.4</v>
      </c>
      <c r="H21" s="13">
        <f>SUM(H14:H20)</f>
        <v>27.349999999999998</v>
      </c>
      <c r="I21" s="13">
        <f>SUM(I14:I20)</f>
        <v>34.729999999999997</v>
      </c>
      <c r="J21" s="13">
        <f>SUM(J14:J20)</f>
        <v>105.60999999999999</v>
      </c>
    </row>
    <row r="22" spans="1:14" x14ac:dyDescent="0.3">
      <c r="E22" t="s">
        <v>29</v>
      </c>
      <c r="F22" s="27" t="s">
        <v>29</v>
      </c>
    </row>
    <row r="23" spans="1:14" x14ac:dyDescent="0.3">
      <c r="F23" s="27" t="s">
        <v>29</v>
      </c>
    </row>
    <row r="24" spans="1:14" x14ac:dyDescent="0.3">
      <c r="F24" s="27" t="s">
        <v>29</v>
      </c>
    </row>
    <row r="25" spans="1:14" x14ac:dyDescent="0.3">
      <c r="F25" s="27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2024-12-11T09:40:49Z</dcterms:modified>
</cp:coreProperties>
</file>