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8688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5" i="1" l="1"/>
  <c r="G15" i="1"/>
  <c r="F5" i="1" l="1"/>
  <c r="J15" i="1" l="1"/>
  <c r="I15" i="1"/>
  <c r="H15" i="1"/>
  <c r="J5" i="1"/>
  <c r="I5" i="1"/>
  <c r="H5" i="1"/>
  <c r="G5" i="1"/>
  <c r="E5" i="1"/>
  <c r="H20" i="1" l="1"/>
  <c r="J9" i="1" l="1"/>
  <c r="I9" i="1"/>
  <c r="H9" i="1"/>
  <c r="G9" i="1"/>
  <c r="G20" i="1" l="1"/>
  <c r="J20" i="1"/>
  <c r="I20" i="1"/>
</calcChain>
</file>

<file path=xl/sharedStrings.xml><?xml version="1.0" encoding="utf-8"?>
<sst xmlns="http://schemas.openxmlformats.org/spreadsheetml/2006/main" count="70" uniqueCount="46">
  <si>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</si>
  <si>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</si>
  <si>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</si>
  <si>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</si>
  <si>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</si>
  <si>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</si>
  <si>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</si>
  <si>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</si>
  <si>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</si>
  <si>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</si>
  <si>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</si>
  <si>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</si>
  <si>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</si>
  <si>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</si>
  <si>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</si>
  <si>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</si>
  <si>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</si>
  <si>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</si>
  <si>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</si>
  <si>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</si>
  <si>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</si>
  <si>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</si>
  <si>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</si>
  <si>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</si>
  <si>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</si>
  <si>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</si>
  <si>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</si>
  <si>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</si>
  <si>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</si>
  <si>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</si>
  <si>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</si>
  <si>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Овощи порционно (капуста квашеная)</t>
  </si>
  <si>
    <t>Салат из свеклы пром. производства</t>
  </si>
  <si>
    <t>Сок фруктовый</t>
  </si>
  <si>
    <t>пр.пр.</t>
  </si>
  <si>
    <t>м232/м312</t>
  </si>
  <si>
    <t xml:space="preserve">Борщ </t>
  </si>
  <si>
    <t>Кисель из свежих фруктов</t>
  </si>
  <si>
    <t>Фрукты свежие (яблоко)</t>
  </si>
  <si>
    <t xml:space="preserve">Хлеб ржаной </t>
  </si>
  <si>
    <t>л109</t>
  </si>
  <si>
    <t>м358</t>
  </si>
  <si>
    <t>Рыба п/ф, запеченная в сметанном соусе/Картофельное пюре</t>
  </si>
  <si>
    <t>Печень, тушенная в соусе/Каша вязкая (гречневая)</t>
  </si>
  <si>
    <t>л439/         м302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</si>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</sst>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Alignment="1">
      <alignment wrapText="1"/>
    </xf>
    <xf numFmtId="2" fontId="5" fillId="2" borderId="10" xfId="0" applyNumberFormat="1" applyFont="1" applyFill="1" applyBorder="1"/>
    <xf numFmtId="1" fontId="0" fillId="2" borderId="16" xfId="0" applyNumberFormat="1" applyFill="1" applyBorder="1" applyProtection="1">
      <protection locked="0"/>
    </xf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0" xfId="0" applyBorder="1"/>
    <xf numFmtId="2" fontId="7" fillId="0" borderId="0" xfId="0" applyNumberFormat="1" applyFont="1" applyBorder="1"/>
    <xf numFmtId="0" fontId="0" fillId="0" borderId="18" xfId="0" applyFont="1" applyBorder="1" applyAlignment="1">
      <alignment horizontal="center" vertical="center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vertical="center"/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4" xfId="0" applyFont="1" applyFill="1" applyBorder="1"/>
    <xf numFmtId="0" fontId="0" fillId="2" borderId="1" xfId="0" applyFont="1" applyFill="1" applyBorder="1"/>
    <xf numFmtId="2" fontId="0" fillId="0" borderId="0" xfId="0" applyNumberFormat="1"/>
    <xf numFmtId="0" fontId="4" fillId="2" borderId="1" xfId="0" applyFont="1" applyFill="1" applyBorder="1"/>
    <xf numFmtId="0" fontId="4" fillId="2" borderId="14" xfId="0" applyFont="1" applyFill="1" applyBorder="1"/>
    <xf numFmtId="0" fontId="4" fillId="2" borderId="10" xfId="0" applyFont="1" applyFill="1" applyBorder="1" applyProtection="1">
      <protection locked="0"/>
    </xf>
    <xf numFmtId="0" fontId="4" fillId="2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4" xfId="0" applyFont="1" applyFill="1" applyBorder="1"/>
    <xf numFmtId="0" fontId="4" fillId="2" borderId="15" xfId="0" applyFont="1" applyFill="1" applyBorder="1"/>
    <xf numFmtId="0" fontId="4" fillId="2" borderId="7" xfId="0" applyFont="1" applyFill="1" applyBorder="1"/>
    <xf numFmtId="2" fontId="3" fillId="2" borderId="4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Protection="1">
      <protection locked="0"/>
    </xf>
    <xf numFmtId="0" fontId="3" fillId="2" borderId="1" xfId="0" applyFont="1" applyFill="1" applyBorder="1"/>
    <xf numFmtId="0" fontId="6" fillId="2" borderId="3" xfId="0" applyNumberFormat="1" applyFont="1" applyFill="1" applyBorder="1" applyAlignment="1">
      <alignment horizontal="center"/>
    </xf>
    <xf numFmtId="2" fontId="3" fillId="2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0" fontId="6" fillId="2" borderId="1" xfId="0" applyNumberFormat="1" applyFont="1" applyFill="1" applyBorder="1"/>
    <xf numFmtId="2" fontId="3" fillId="2" borderId="1" xfId="0" applyNumberFormat="1" applyFont="1" applyFill="1" applyBorder="1" applyProtection="1">
      <protection locked="0"/>
    </xf>
    <xf numFmtId="1" fontId="5" fillId="2" borderId="10" xfId="0" applyNumberFormat="1" applyFont="1" applyFill="1" applyBorder="1" applyAlignment="1" applyProtection="1">
      <alignment horizontal="center" vertical="center"/>
      <protection locked="0"/>
    </xf>
    <xf numFmtId="2" fontId="5" fillId="2" borderId="10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Fon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6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61" t="s">
        <v>27</v>
      </c>
      <c r="C1" s="62"/>
      <c r="D1" s="63"/>
      <c r="E1" t="s">
        <v>17</v>
      </c>
      <c r="F1" s="8"/>
      <c r="I1" t="s">
        <v>29</v>
      </c>
      <c r="J1" s="7">
        <v>45589</v>
      </c>
    </row>
    <row r="2" spans="1:14" ht="7.5" customHeight="1" thickBot="1" x14ac:dyDescent="0.35"/>
    <row r="3" spans="1:14" ht="15" thickBot="1" x14ac:dyDescent="0.35">
      <c r="A3" s="5" t="s">
        <v>1</v>
      </c>
      <c r="B3" s="15" t="s">
        <v>2</v>
      </c>
      <c r="C3" s="15" t="s">
        <v>20</v>
      </c>
      <c r="D3" s="15" t="s">
        <v>3</v>
      </c>
      <c r="E3" s="19" t="s">
        <v>21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4" x14ac:dyDescent="0.3">
      <c r="A4" s="2" t="s">
        <v>9</v>
      </c>
      <c r="B4" s="64" t="s">
        <v>45</v>
      </c>
      <c r="C4" s="52" t="s">
        <v>34</v>
      </c>
      <c r="D4" s="12" t="s">
        <v>32</v>
      </c>
      <c r="E4" s="53">
        <v>60</v>
      </c>
      <c r="F4" s="42">
        <v>14.7</v>
      </c>
      <c r="G4" s="54">
        <v>42.6</v>
      </c>
      <c r="H4" s="54">
        <v>1.95</v>
      </c>
      <c r="I4" s="54">
        <v>2.2400000000000002</v>
      </c>
      <c r="J4" s="54">
        <v>3.61</v>
      </c>
    </row>
    <row r="5" spans="1:14" ht="28.8" x14ac:dyDescent="0.3">
      <c r="A5" s="3"/>
      <c r="B5" s="31" t="s">
        <v>10</v>
      </c>
      <c r="C5" s="55" t="s">
        <v>35</v>
      </c>
      <c r="D5" s="12" t="s">
        <v>42</v>
      </c>
      <c r="E5" s="53">
        <f>90+150</f>
        <v>240</v>
      </c>
      <c r="F5" s="43">
        <f>50.3+15.35</f>
        <v>65.649999999999991</v>
      </c>
      <c r="G5" s="54">
        <f>143.44+137.25</f>
        <v>280.69</v>
      </c>
      <c r="H5" s="54">
        <f>11.13+3.71</f>
        <v>14.84</v>
      </c>
      <c r="I5" s="54">
        <f>8.3+5.3</f>
        <v>13.600000000000001</v>
      </c>
      <c r="J5" s="54">
        <f>14.95+20.44</f>
        <v>35.39</v>
      </c>
    </row>
    <row r="6" spans="1:14" x14ac:dyDescent="0.3">
      <c r="A6" s="3"/>
      <c r="B6" s="31" t="s">
        <v>26</v>
      </c>
      <c r="C6" s="52" t="s">
        <v>25</v>
      </c>
      <c r="D6" s="12" t="s">
        <v>33</v>
      </c>
      <c r="E6" s="53">
        <v>200</v>
      </c>
      <c r="F6" s="43">
        <v>11.23</v>
      </c>
      <c r="G6" s="54">
        <v>84.93</v>
      </c>
      <c r="H6" s="54">
        <v>1</v>
      </c>
      <c r="I6" s="54">
        <v>0</v>
      </c>
      <c r="J6" s="54">
        <v>20.23</v>
      </c>
    </row>
    <row r="7" spans="1:14" x14ac:dyDescent="0.3">
      <c r="A7" s="3"/>
      <c r="B7" s="32" t="s">
        <v>18</v>
      </c>
      <c r="C7" s="45"/>
      <c r="D7" s="46" t="s">
        <v>22</v>
      </c>
      <c r="E7" s="47">
        <v>30</v>
      </c>
      <c r="F7" s="43">
        <v>3.36</v>
      </c>
      <c r="G7" s="54">
        <v>61.36</v>
      </c>
      <c r="H7" s="54">
        <v>1.99</v>
      </c>
      <c r="I7" s="54">
        <v>0.36</v>
      </c>
      <c r="J7" s="54">
        <v>12.54</v>
      </c>
    </row>
    <row r="8" spans="1:14" x14ac:dyDescent="0.3">
      <c r="A8" s="3"/>
      <c r="B8" s="31" t="s">
        <v>18</v>
      </c>
      <c r="C8" s="48"/>
      <c r="D8" s="49" t="s">
        <v>23</v>
      </c>
      <c r="E8" s="50">
        <v>40</v>
      </c>
      <c r="F8" s="43">
        <v>3.13</v>
      </c>
      <c r="G8" s="54">
        <v>93.52</v>
      </c>
      <c r="H8" s="54">
        <v>3.16</v>
      </c>
      <c r="I8" s="54">
        <v>0.8</v>
      </c>
      <c r="J8" s="54">
        <v>19.32</v>
      </c>
    </row>
    <row r="9" spans="1:14" ht="15" thickBot="1" x14ac:dyDescent="0.35">
      <c r="A9" s="4"/>
      <c r="B9" s="33"/>
      <c r="C9" s="51"/>
      <c r="D9" s="11" t="s">
        <v>24</v>
      </c>
      <c r="E9" s="21">
        <v>570</v>
      </c>
      <c r="F9" s="20">
        <v>98.07</v>
      </c>
      <c r="G9" s="13">
        <f>SUM(G4:G8)</f>
        <v>563.1</v>
      </c>
      <c r="H9" s="13">
        <f>SUM(H4:H8)</f>
        <v>22.939999999999998</v>
      </c>
      <c r="I9" s="13">
        <f t="shared" ref="I9:J9" si="0">SUM(I4:I8)</f>
        <v>17.000000000000004</v>
      </c>
      <c r="J9" s="13">
        <f t="shared" si="0"/>
        <v>91.09</v>
      </c>
    </row>
    <row r="10" spans="1:14" x14ac:dyDescent="0.3">
      <c r="A10" s="2" t="s">
        <v>11</v>
      </c>
      <c r="B10" s="34" t="s">
        <v>15</v>
      </c>
      <c r="C10" s="35"/>
      <c r="D10" s="36"/>
      <c r="E10" s="37"/>
      <c r="F10" s="38" t="s">
        <v>30</v>
      </c>
      <c r="G10" s="39"/>
      <c r="H10" s="39" t="s">
        <v>30</v>
      </c>
      <c r="I10" s="40" t="s">
        <v>30</v>
      </c>
      <c r="J10" s="41" t="s">
        <v>30</v>
      </c>
    </row>
    <row r="11" spans="1:14" x14ac:dyDescent="0.3">
      <c r="A11" s="3"/>
      <c r="B11" s="1"/>
      <c r="C11" s="1"/>
      <c r="D11" s="10"/>
      <c r="E11" s="6"/>
      <c r="F11" s="9" t="s">
        <v>30</v>
      </c>
      <c r="G11" s="6"/>
      <c r="H11" s="6" t="s">
        <v>30</v>
      </c>
      <c r="I11" s="6"/>
      <c r="J11" s="14"/>
    </row>
    <row r="12" spans="1:14" ht="15" thickBot="1" x14ac:dyDescent="0.35">
      <c r="A12" s="4"/>
      <c r="B12" s="22"/>
      <c r="C12" s="22"/>
      <c r="D12" s="23"/>
      <c r="E12" s="24"/>
      <c r="F12" s="25" t="s">
        <v>30</v>
      </c>
      <c r="G12" s="26"/>
      <c r="H12" s="26"/>
      <c r="I12" s="26"/>
      <c r="J12" s="27"/>
    </row>
    <row r="13" spans="1:14" x14ac:dyDescent="0.3">
      <c r="A13" s="3" t="s">
        <v>12</v>
      </c>
      <c r="B13" s="28" t="s">
        <v>45</v>
      </c>
      <c r="C13" s="52" t="s">
        <v>25</v>
      </c>
      <c r="D13" s="12" t="s">
        <v>31</v>
      </c>
      <c r="E13" s="53">
        <v>60</v>
      </c>
      <c r="F13" s="44">
        <v>15.6</v>
      </c>
      <c r="G13" s="54">
        <v>11.42</v>
      </c>
      <c r="H13" s="54">
        <v>1.02</v>
      </c>
      <c r="I13" s="54">
        <v>0</v>
      </c>
      <c r="J13" s="54">
        <v>1.8</v>
      </c>
      <c r="K13" s="17"/>
    </row>
    <row r="14" spans="1:14" ht="18" x14ac:dyDescent="0.35">
      <c r="A14" s="3"/>
      <c r="B14" s="29" t="s">
        <v>13</v>
      </c>
      <c r="C14" s="52" t="s">
        <v>40</v>
      </c>
      <c r="D14" s="56" t="s">
        <v>36</v>
      </c>
      <c r="E14" s="53">
        <v>250</v>
      </c>
      <c r="F14" s="44">
        <v>18.04</v>
      </c>
      <c r="G14" s="54">
        <v>91.25</v>
      </c>
      <c r="H14" s="54">
        <v>1.6</v>
      </c>
      <c r="I14" s="54">
        <v>0.56000000000000005</v>
      </c>
      <c r="J14" s="54">
        <v>8.56</v>
      </c>
      <c r="K14" s="18" t="s">
        <v>30</v>
      </c>
    </row>
    <row r="15" spans="1:14" ht="28.8" x14ac:dyDescent="0.3">
      <c r="A15" s="3"/>
      <c r="B15" s="29" t="s">
        <v>14</v>
      </c>
      <c r="C15" s="60" t="s">
        <v>44</v>
      </c>
      <c r="D15" s="12" t="s">
        <v>43</v>
      </c>
      <c r="E15" s="53">
        <v>250</v>
      </c>
      <c r="F15" s="44">
        <f>54.45+10.5</f>
        <v>64.95</v>
      </c>
      <c r="G15" s="54">
        <f>165+145.5</f>
        <v>310.5</v>
      </c>
      <c r="H15" s="54">
        <f>10.92+4.63</f>
        <v>15.55</v>
      </c>
      <c r="I15" s="54">
        <f>11.84+6.21</f>
        <v>18.05</v>
      </c>
      <c r="J15" s="54">
        <f>4.45+20.52</f>
        <v>24.97</v>
      </c>
      <c r="K15" s="17"/>
    </row>
    <row r="16" spans="1:14" x14ac:dyDescent="0.3">
      <c r="A16" s="3"/>
      <c r="B16" s="29" t="s">
        <v>26</v>
      </c>
      <c r="C16" s="52" t="s">
        <v>41</v>
      </c>
      <c r="D16" s="12" t="s">
        <v>37</v>
      </c>
      <c r="E16" s="53">
        <v>200</v>
      </c>
      <c r="F16" s="44">
        <v>7.1</v>
      </c>
      <c r="G16" s="54">
        <v>114.4</v>
      </c>
      <c r="H16" s="54">
        <v>0.14000000000000001</v>
      </c>
      <c r="I16" s="54">
        <v>0.12</v>
      </c>
      <c r="J16" s="54">
        <v>22.49</v>
      </c>
      <c r="N16" t="s">
        <v>30</v>
      </c>
    </row>
    <row r="17" spans="1:13" x14ac:dyDescent="0.3">
      <c r="A17" s="3"/>
      <c r="B17" s="29" t="s">
        <v>15</v>
      </c>
      <c r="C17" s="52" t="s">
        <v>30</v>
      </c>
      <c r="D17" s="12" t="s">
        <v>38</v>
      </c>
      <c r="E17" s="53">
        <v>100</v>
      </c>
      <c r="F17" s="54">
        <v>13.84</v>
      </c>
      <c r="G17" s="54">
        <v>47</v>
      </c>
      <c r="H17" s="54">
        <v>0.4</v>
      </c>
      <c r="I17" s="54">
        <v>0.4</v>
      </c>
      <c r="J17" s="54">
        <v>9.8000000000000007</v>
      </c>
      <c r="M17" t="s">
        <v>30</v>
      </c>
    </row>
    <row r="18" spans="1:13" x14ac:dyDescent="0.3">
      <c r="A18" s="3"/>
      <c r="B18" s="29" t="s">
        <v>19</v>
      </c>
      <c r="C18" s="45"/>
      <c r="D18" s="56" t="s">
        <v>23</v>
      </c>
      <c r="E18" s="53">
        <v>60</v>
      </c>
      <c r="F18" s="57">
        <v>4.6900000000000004</v>
      </c>
      <c r="G18" s="54">
        <v>137.94</v>
      </c>
      <c r="H18" s="54">
        <v>3.36</v>
      </c>
      <c r="I18" s="54">
        <v>1.32</v>
      </c>
      <c r="J18" s="54">
        <v>29.64</v>
      </c>
      <c r="M18" t="s">
        <v>30</v>
      </c>
    </row>
    <row r="19" spans="1:13" x14ac:dyDescent="0.3">
      <c r="A19" s="3"/>
      <c r="B19" s="29" t="s">
        <v>16</v>
      </c>
      <c r="C19" s="45"/>
      <c r="D19" s="12" t="s">
        <v>39</v>
      </c>
      <c r="E19" s="53">
        <v>30</v>
      </c>
      <c r="F19" s="57">
        <v>3.36</v>
      </c>
      <c r="G19" s="54">
        <v>61.36</v>
      </c>
      <c r="H19" s="54">
        <v>1.99</v>
      </c>
      <c r="I19" s="54">
        <v>0.36</v>
      </c>
      <c r="J19" s="54">
        <v>12.54</v>
      </c>
    </row>
    <row r="20" spans="1:13" ht="15" thickBot="1" x14ac:dyDescent="0.35">
      <c r="A20" s="4"/>
      <c r="B20" s="22"/>
      <c r="C20" s="51"/>
      <c r="D20" s="11" t="s">
        <v>28</v>
      </c>
      <c r="E20" s="58">
        <v>950</v>
      </c>
      <c r="F20" s="59">
        <v>127.58</v>
      </c>
      <c r="G20" s="13">
        <f>SUM(G13:G19)</f>
        <v>773.87</v>
      </c>
      <c r="H20" s="13">
        <f>SUM(H13:H19)</f>
        <v>24.06</v>
      </c>
      <c r="I20" s="13">
        <f>SUM(I13:I19)</f>
        <v>20.81</v>
      </c>
      <c r="J20" s="13">
        <f>SUM(J13:J19)</f>
        <v>109.79999999999998</v>
      </c>
    </row>
    <row r="21" spans="1:13" x14ac:dyDescent="0.3">
      <c r="E21" t="s">
        <v>30</v>
      </c>
      <c r="F21" s="30" t="s">
        <v>30</v>
      </c>
    </row>
    <row r="22" spans="1:13" x14ac:dyDescent="0.3">
      <c r="F22" s="30" t="s">
        <v>30</v>
      </c>
    </row>
    <row r="23" spans="1:13" x14ac:dyDescent="0.3">
      <c r="F23" s="30" t="s">
        <v>30</v>
      </c>
    </row>
    <row r="24" spans="1:13" x14ac:dyDescent="0.3">
      <c r="F24" s="30" t="s">
        <v>30</v>
      </c>
    </row>
    <row r="25" spans="1:13" x14ac:dyDescent="0.3">
      <c r="F25" s="30" t="s">
        <v>30</v>
      </c>
    </row>
    <row r="26" spans="1:13" x14ac:dyDescent="0.3">
      <c r="F26" s="3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2024-10-31T08:19:38Z</dcterms:modified>
</cp:coreProperties>
</file>