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J5" i="1"/>
  <c r="I5" i="1"/>
  <c r="H5" i="1"/>
  <c r="G5" i="1"/>
  <c r="F17" i="1" l="1"/>
  <c r="F5" i="1"/>
  <c r="J17" i="1" l="1"/>
  <c r="E17" i="1"/>
  <c r="E5" i="1"/>
  <c r="E11" i="1" l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<sst xmlns="http://schemas.openxmlformats.org/spreadsheetml/2006/main" count="62" uniqueCount="49">
  <si>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</si>
  <si>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</si>
  <si>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</si>
  <si>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</si>
  <si>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</si>
  <si>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</si>
  <si>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</si>
  <si>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</si>
  <si>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</si>
  <si>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</si>
  <si>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</si>
  <si>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</si>
  <si>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</si>
  <si>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</si>
  <si>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</si>
  <si>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</si>
  <si>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</si>
  <si>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</si>
  <si>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</si>
  <si>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</si>
  <si>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</si>
  <si>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</si>
  <si>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</si>
  <si>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</si>
  <si>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</si>
  <si>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</si>
  <si>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</si>
  <si>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</si>
  <si>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</si>
  <si>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</si>
  <si>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</si>
  <si>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</si>
  <si>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</si>
  <si>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Фрукты свежие (яблоко)</t>
  </si>
  <si>
    <t>Кондитерское изделие - печенье</t>
  </si>
  <si>
    <t>м349</t>
  </si>
  <si>
    <t>м338</t>
  </si>
  <si>
    <t>Овощи натуральные (по сезону) огурец</t>
  </si>
  <si>
    <t>Суп с макаронными изделиями и картофелем</t>
  </si>
  <si>
    <t>Кисель из свежих фруктов</t>
  </si>
  <si>
    <t>70;71</t>
  </si>
  <si>
    <t>м112</t>
  </si>
  <si>
    <t>м352</t>
  </si>
  <si>
    <t>м288/     м142</t>
  </si>
  <si>
    <t>Салат из моркови</t>
  </si>
  <si>
    <t>м255/  м302</t>
  </si>
  <si>
    <t>Печень по-строгановски/Каша вязкая (гречневая)</t>
  </si>
  <si>
    <t>Птица  отварная/Картофель и овощи, тушенные в соусе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</si>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</sst>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7" fillId="2" borderId="1" xfId="0" applyNumberFormat="1" applyFont="1" applyFill="1" applyBorder="1" applyAlignment="1">
      <alignment wrapText="1"/>
    </xf>
    <xf numFmtId="0" fontId="7" fillId="2" borderId="1" xfId="0" applyNumberFormat="1" applyFont="1" applyFill="1" applyBorder="1"/>
    <xf numFmtId="0" fontId="7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6" fillId="2" borderId="10" xfId="0" applyNumberFormat="1" applyFon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6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10" xfId="0" applyFont="1" applyFill="1" applyBorder="1" applyProtection="1">
      <protection locked="0"/>
    </xf>
    <xf numFmtId="2" fontId="6" fillId="2" borderId="1" xfId="0" applyNumberFormat="1" applyFont="1" applyFill="1" applyBorder="1"/>
    <xf numFmtId="2" fontId="0" fillId="0" borderId="0" xfId="0" applyNumberFormat="1"/>
    <xf numFmtId="2" fontId="4" fillId="2" borderId="4" xfId="0" applyNumberFormat="1" applyFont="1" applyFill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0" fontId="4" fillId="2" borderId="1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6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  <xf numFmtId="0" fontId="1" fillId="2" borderId="1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18</v>
      </c>
      <c r="F1" s="13"/>
      <c r="I1" t="s">
        <v>30</v>
      </c>
      <c r="J1" s="12">
        <v>45541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55" t="s">
        <v>13</v>
      </c>
      <c r="C4" s="41" t="s">
        <v>26</v>
      </c>
      <c r="D4" s="22" t="s">
        <v>44</v>
      </c>
      <c r="E4" s="24">
        <v>60</v>
      </c>
      <c r="F4" s="40">
        <v>14.7</v>
      </c>
      <c r="G4" s="42">
        <v>9.02</v>
      </c>
      <c r="H4" s="42">
        <v>0.56000000000000005</v>
      </c>
      <c r="I4" s="42">
        <v>0.08</v>
      </c>
      <c r="J4" s="42">
        <v>1.52</v>
      </c>
    </row>
    <row r="5" spans="1:10" ht="28.8" x14ac:dyDescent="0.3">
      <c r="A5" s="4"/>
      <c r="B5" s="41" t="s">
        <v>10</v>
      </c>
      <c r="C5" s="50" t="s">
        <v>45</v>
      </c>
      <c r="D5" s="22" t="s">
        <v>46</v>
      </c>
      <c r="E5" s="24">
        <f>90+150</f>
        <v>240</v>
      </c>
      <c r="F5" s="42">
        <f>50.6+10.5</f>
        <v>61.1</v>
      </c>
      <c r="G5" s="42">
        <f>171+145.5</f>
        <v>316.5</v>
      </c>
      <c r="H5" s="42">
        <f>30.67+4.63</f>
        <v>35.300000000000004</v>
      </c>
      <c r="I5" s="42">
        <f>17.05+6.21</f>
        <v>23.26</v>
      </c>
      <c r="J5" s="42">
        <f>3.52+20.52</f>
        <v>24.04</v>
      </c>
    </row>
    <row r="6" spans="1:10" x14ac:dyDescent="0.3">
      <c r="A6" s="4"/>
      <c r="B6" s="41" t="s">
        <v>27</v>
      </c>
      <c r="C6" s="41" t="s">
        <v>35</v>
      </c>
      <c r="D6" s="22" t="s">
        <v>32</v>
      </c>
      <c r="E6" s="24">
        <v>200</v>
      </c>
      <c r="F6" s="42">
        <v>7.44</v>
      </c>
      <c r="G6" s="42">
        <v>132.80000000000001</v>
      </c>
      <c r="H6" s="42">
        <v>0.66</v>
      </c>
      <c r="I6" s="42">
        <v>0.18</v>
      </c>
      <c r="J6" s="42">
        <v>32.01</v>
      </c>
    </row>
    <row r="7" spans="1:10" x14ac:dyDescent="0.3">
      <c r="A7" s="4"/>
      <c r="B7" s="51" t="s">
        <v>16</v>
      </c>
      <c r="C7" s="41" t="s">
        <v>36</v>
      </c>
      <c r="D7" s="22" t="s">
        <v>33</v>
      </c>
      <c r="E7" s="24">
        <v>100</v>
      </c>
      <c r="F7" s="42">
        <v>13.84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x14ac:dyDescent="0.3">
      <c r="A8" s="4"/>
      <c r="B8" s="56" t="s">
        <v>48</v>
      </c>
      <c r="C8" s="41"/>
      <c r="D8" s="22" t="s">
        <v>34</v>
      </c>
      <c r="E8" s="24">
        <v>12</v>
      </c>
      <c r="F8" s="42">
        <v>4.45</v>
      </c>
      <c r="G8" s="42">
        <v>49.38</v>
      </c>
      <c r="H8" s="42">
        <v>0.97</v>
      </c>
      <c r="I8" s="42">
        <v>2.34</v>
      </c>
      <c r="J8" s="42">
        <v>8.5399999999999991</v>
      </c>
    </row>
    <row r="9" spans="1:10" x14ac:dyDescent="0.3">
      <c r="A9" s="4"/>
      <c r="B9" s="43" t="s">
        <v>19</v>
      </c>
      <c r="C9" s="44"/>
      <c r="D9" s="22" t="s">
        <v>23</v>
      </c>
      <c r="E9" s="24">
        <v>30</v>
      </c>
      <c r="F9" s="42">
        <v>3.36</v>
      </c>
      <c r="G9" s="42">
        <v>69.97</v>
      </c>
      <c r="H9" s="42">
        <v>1.68</v>
      </c>
      <c r="I9" s="42">
        <v>0.66</v>
      </c>
      <c r="J9" s="42">
        <v>14.82</v>
      </c>
    </row>
    <row r="10" spans="1:10" x14ac:dyDescent="0.3">
      <c r="A10" s="4"/>
      <c r="B10" s="41" t="s">
        <v>19</v>
      </c>
      <c r="C10" s="45"/>
      <c r="D10" s="22" t="s">
        <v>24</v>
      </c>
      <c r="E10" s="24">
        <v>40</v>
      </c>
      <c r="F10" s="42">
        <v>3.13</v>
      </c>
      <c r="G10" s="42">
        <v>93.52</v>
      </c>
      <c r="H10" s="42">
        <v>3.16</v>
      </c>
      <c r="I10" s="42">
        <v>0.8</v>
      </c>
      <c r="J10" s="42">
        <v>19.32</v>
      </c>
    </row>
    <row r="11" spans="1:10" ht="15" thickBot="1" x14ac:dyDescent="0.35">
      <c r="A11" s="5"/>
      <c r="B11" s="37"/>
      <c r="C11" s="37"/>
      <c r="D11" s="20" t="s">
        <v>25</v>
      </c>
      <c r="E11" s="46">
        <f>SUM(E4:E10)</f>
        <v>682</v>
      </c>
      <c r="F11" s="21">
        <v>108.02</v>
      </c>
      <c r="G11" s="29">
        <f>SUM(G4:G10)</f>
        <v>718.19</v>
      </c>
      <c r="H11" s="29">
        <f>SUM(H4:H10)</f>
        <v>42.730000000000004</v>
      </c>
      <c r="I11" s="29">
        <f>SUM(I4:I10)</f>
        <v>27.72</v>
      </c>
      <c r="J11" s="38">
        <f>SUM(J4:J10)</f>
        <v>110.04999999999998</v>
      </c>
    </row>
    <row r="12" spans="1:10" x14ac:dyDescent="0.3">
      <c r="A12" s="2" t="s">
        <v>11</v>
      </c>
      <c r="B12" s="25" t="s">
        <v>16</v>
      </c>
      <c r="C12" s="3"/>
      <c r="D12" s="17"/>
      <c r="E12" s="8"/>
      <c r="F12" s="14" t="s">
        <v>31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31</v>
      </c>
      <c r="G13" s="9" t="s">
        <v>31</v>
      </c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 t="s">
        <v>31</v>
      </c>
      <c r="G14" s="10"/>
      <c r="H14" s="10"/>
      <c r="I14" s="10"/>
      <c r="J14" s="11"/>
    </row>
    <row r="15" spans="1:10" x14ac:dyDescent="0.3">
      <c r="A15" s="4" t="s">
        <v>12</v>
      </c>
      <c r="B15" s="35" t="s">
        <v>13</v>
      </c>
      <c r="C15" s="41" t="s">
        <v>40</v>
      </c>
      <c r="D15" s="22" t="s">
        <v>37</v>
      </c>
      <c r="E15" s="24">
        <v>60</v>
      </c>
      <c r="F15" s="42">
        <v>12.1</v>
      </c>
      <c r="G15" s="42">
        <v>6.6</v>
      </c>
      <c r="H15" s="42">
        <v>0.49</v>
      </c>
      <c r="I15" s="42">
        <v>0.12</v>
      </c>
      <c r="J15" s="42">
        <v>1.02</v>
      </c>
    </row>
    <row r="16" spans="1:10" x14ac:dyDescent="0.3">
      <c r="A16" s="4"/>
      <c r="B16" s="36" t="s">
        <v>14</v>
      </c>
      <c r="C16" s="41" t="s">
        <v>41</v>
      </c>
      <c r="D16" s="23" t="s">
        <v>38</v>
      </c>
      <c r="E16" s="24">
        <v>250</v>
      </c>
      <c r="F16" s="42">
        <v>8.27</v>
      </c>
      <c r="G16" s="42">
        <v>118.25</v>
      </c>
      <c r="H16" s="42">
        <v>2.68</v>
      </c>
      <c r="I16" s="42">
        <v>5.67</v>
      </c>
      <c r="J16" s="42">
        <v>17.45</v>
      </c>
    </row>
    <row r="17" spans="1:10" ht="28.8" x14ac:dyDescent="0.3">
      <c r="A17" s="4"/>
      <c r="B17" s="36" t="s">
        <v>15</v>
      </c>
      <c r="C17" s="49" t="s">
        <v>43</v>
      </c>
      <c r="D17" s="22" t="s">
        <v>47</v>
      </c>
      <c r="E17" s="24">
        <f>90+150</f>
        <v>240</v>
      </c>
      <c r="F17" s="42">
        <f>64.6+14.1</f>
        <v>78.699999999999989</v>
      </c>
      <c r="G17" s="42">
        <f>268.36+216</f>
        <v>484.36</v>
      </c>
      <c r="H17" s="42">
        <f>38.34+3.64</f>
        <v>41.980000000000004</v>
      </c>
      <c r="I17" s="42">
        <f>21.14+21.29</f>
        <v>42.43</v>
      </c>
      <c r="J17" s="42">
        <f>0.41+22.66</f>
        <v>23.07</v>
      </c>
    </row>
    <row r="18" spans="1:10" x14ac:dyDescent="0.3">
      <c r="A18" s="4"/>
      <c r="B18" s="36" t="s">
        <v>27</v>
      </c>
      <c r="C18" s="41" t="s">
        <v>42</v>
      </c>
      <c r="D18" s="22" t="s">
        <v>39</v>
      </c>
      <c r="E18" s="24">
        <v>200</v>
      </c>
      <c r="F18" s="42">
        <v>7.1</v>
      </c>
      <c r="G18" s="42">
        <v>114.4</v>
      </c>
      <c r="H18" s="42">
        <v>0.14000000000000001</v>
      </c>
      <c r="I18" s="42">
        <v>0.12</v>
      </c>
      <c r="J18" s="42">
        <v>22.49</v>
      </c>
    </row>
    <row r="19" spans="1:10" x14ac:dyDescent="0.3">
      <c r="A19" s="4"/>
      <c r="B19" s="36" t="s">
        <v>20</v>
      </c>
      <c r="C19" s="44"/>
      <c r="D19" s="23" t="s">
        <v>24</v>
      </c>
      <c r="E19" s="24">
        <v>60</v>
      </c>
      <c r="F19" s="47">
        <v>4.6900000000000004</v>
      </c>
      <c r="G19" s="42">
        <v>137.94</v>
      </c>
      <c r="H19" s="42">
        <v>3.36</v>
      </c>
      <c r="I19" s="42">
        <v>1.32</v>
      </c>
      <c r="J19" s="42">
        <v>29.64</v>
      </c>
    </row>
    <row r="20" spans="1:10" x14ac:dyDescent="0.3">
      <c r="A20" s="4"/>
      <c r="B20" s="36" t="s">
        <v>17</v>
      </c>
      <c r="C20" s="44"/>
      <c r="D20" s="22" t="s">
        <v>23</v>
      </c>
      <c r="E20" s="24">
        <v>30</v>
      </c>
      <c r="F20" s="47">
        <v>3.36</v>
      </c>
      <c r="G20" s="42">
        <v>61.36</v>
      </c>
      <c r="H20" s="42">
        <v>1.99</v>
      </c>
      <c r="I20" s="42">
        <v>0.36</v>
      </c>
      <c r="J20" s="42">
        <v>12.54</v>
      </c>
    </row>
    <row r="21" spans="1:10" ht="15" thickBot="1" x14ac:dyDescent="0.35">
      <c r="A21" s="5"/>
      <c r="B21" s="37"/>
      <c r="C21" s="48"/>
      <c r="D21" s="20" t="s">
        <v>29</v>
      </c>
      <c r="E21" s="26">
        <v>840</v>
      </c>
      <c r="F21" s="27">
        <v>114.22</v>
      </c>
      <c r="G21" s="29">
        <f>SUM(G15:G20)</f>
        <v>922.91</v>
      </c>
      <c r="H21" s="29">
        <f>SUM(H15:H20)</f>
        <v>50.640000000000008</v>
      </c>
      <c r="I21" s="29">
        <f>SUM(I15:I20)</f>
        <v>50.019999999999996</v>
      </c>
      <c r="J21" s="29">
        <f>SUM(J15:J20)</f>
        <v>106.21000000000001</v>
      </c>
    </row>
    <row r="22" spans="1:10" x14ac:dyDescent="0.3">
      <c r="E22" t="s">
        <v>31</v>
      </c>
      <c r="F22" s="39" t="s">
        <v>31</v>
      </c>
    </row>
    <row r="23" spans="1:10" x14ac:dyDescent="0.3">
      <c r="F23" s="39" t="s">
        <v>31</v>
      </c>
    </row>
    <row r="24" spans="1:10" x14ac:dyDescent="0.3">
      <c r="F24" s="39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2024-09-06T12:58:08Z</cp:lastPrinted>
  <dcterms:created xsi:type="dcterms:W3CDTF">2015-06-05T18:19:34Z</dcterms:created>
  <dcterms:modified xsi:type="dcterms:W3CDTF">2024-09-06T12:59:00Z</dcterms:modified>
</cp:coreProperties>
</file>