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0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15" i="1"/>
  <c r="I15" i="1"/>
  <c r="H15" i="1"/>
  <c r="G15" i="1"/>
  <c r="F15" i="1"/>
  <c r="F20" i="1" l="1"/>
  <c r="E20" i="1"/>
  <c r="J20" i="1"/>
  <c r="I20" i="1"/>
  <c r="F9" i="1" l="1"/>
</calcChain>
</file>

<file path=xl/sharedStrings.xml><?xml version="1.0" encoding="utf-8"?>
<sst xmlns="http://schemas.openxmlformats.org/spreadsheetml/2006/main" count="71" uniqueCount="47">
  <si>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</si>
  <si>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</si>
  <si>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</si>
  <si>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</si>
  <si>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</si>
  <si>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</si>
  <si>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</si>
  <si>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</si>
  <si>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</si>
  <si>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</si>
  <si>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</si>
  <si>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</si>
  <si>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</si>
  <si>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</si>
  <si>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</si>
  <si>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</si>
  <si>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</si>
  <si>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2 блюдо</t>
  </si>
  <si>
    <t>хлеб бел.</t>
  </si>
  <si>
    <t>хлеб черн.</t>
  </si>
  <si>
    <t>МБОУ СОШ № 4 им. Е. С. Смыка</t>
  </si>
  <si>
    <t xml:space="preserve"> </t>
  </si>
  <si>
    <t>Итого:</t>
  </si>
  <si>
    <t>напиток</t>
  </si>
  <si>
    <t>Хлеб ржаной</t>
  </si>
  <si>
    <t>Хлеб пшеничный</t>
  </si>
  <si>
    <t xml:space="preserve"> 1 блюдо</t>
  </si>
  <si>
    <t xml:space="preserve"> 02.09.2024</t>
  </si>
  <si>
    <t>м3</t>
  </si>
  <si>
    <t>Бутерброд с сыром и маслом</t>
  </si>
  <si>
    <t>м181</t>
  </si>
  <si>
    <t>Каша жидкая молочная из манной крупы</t>
  </si>
  <si>
    <t>210</t>
  </si>
  <si>
    <t>Кофейный напит на молокеок</t>
  </si>
  <si>
    <t xml:space="preserve">м 379 </t>
  </si>
  <si>
    <t>Овощи натуральные (по сезону) огурец</t>
  </si>
  <si>
    <t xml:space="preserve"> Фрукты свежие (яблоко)</t>
  </si>
  <si>
    <t>Щи из свежей капусты с картофелем</t>
  </si>
  <si>
    <t>м338</t>
  </si>
  <si>
    <t>л124</t>
  </si>
  <si>
    <t>Йогурт питьевой, жирность 2,5%</t>
  </si>
  <si>
    <t>пр/п</t>
  </si>
  <si>
    <t>70;71</t>
  </si>
  <si>
    <t>Шницель мясной с маслом сливочным/Каша вязкая (пшеничная)</t>
  </si>
  <si>
    <t>м268/     м302</t>
  </si>
  <si>
    <t>закуска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</si>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</sst>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6" xfId="0" applyFont="1" applyBorder="1"/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2" fontId="5" fillId="3" borderId="8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1" fontId="6" fillId="4" borderId="8" xfId="0" applyNumberFormat="1" applyFont="1" applyFill="1" applyBorder="1" applyProtection="1">
      <protection locked="0"/>
    </xf>
    <xf numFmtId="2" fontId="7" fillId="3" borderId="8" xfId="0" applyNumberFormat="1" applyFont="1" applyFill="1" applyBorder="1" applyProtection="1">
      <protection locked="0"/>
    </xf>
    <xf numFmtId="1" fontId="7" fillId="3" borderId="8" xfId="0" applyNumberFormat="1" applyFont="1" applyFill="1" applyBorder="1" applyProtection="1">
      <protection locked="0"/>
    </xf>
    <xf numFmtId="0" fontId="6" fillId="4" borderId="8" xfId="0" applyNumberFormat="1" applyFont="1" applyFill="1" applyBorder="1" applyAlignment="1" applyProtection="1">
      <alignment horizontal="right"/>
      <protection locked="0"/>
    </xf>
    <xf numFmtId="0" fontId="5" fillId="3" borderId="8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9" fillId="4" borderId="5" xfId="0" applyFont="1" applyFill="1" applyBorder="1"/>
    <xf numFmtId="1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1" xfId="0" applyNumberFormat="1" applyFont="1" applyFill="1" applyBorder="1" applyAlignment="1">
      <alignment horizontal="right"/>
    </xf>
    <xf numFmtId="0" fontId="9" fillId="4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9" fillId="5" borderId="5" xfId="0" applyFont="1" applyFill="1" applyBorder="1"/>
    <xf numFmtId="1" fontId="8" fillId="4" borderId="12" xfId="0" applyNumberFormat="1" applyFont="1" applyFill="1" applyBorder="1" applyAlignment="1">
      <alignment horizontal="center"/>
    </xf>
    <xf numFmtId="0" fontId="9" fillId="4" borderId="9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left" vertical="top" wrapText="1"/>
    </xf>
    <xf numFmtId="0" fontId="11" fillId="3" borderId="10" xfId="0" applyFont="1" applyFill="1" applyBorder="1" applyProtection="1">
      <protection locked="0"/>
    </xf>
    <xf numFmtId="0" fontId="10" fillId="4" borderId="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 vertical="top" wrapText="1"/>
    </xf>
    <xf numFmtId="2" fontId="9" fillId="3" borderId="5" xfId="0" applyNumberFormat="1" applyFont="1" applyFill="1" applyBorder="1" applyProtection="1">
      <protection locked="0"/>
    </xf>
    <xf numFmtId="2" fontId="9" fillId="3" borderId="1" xfId="0" applyNumberFormat="1" applyFont="1" applyFill="1" applyBorder="1" applyProtection="1">
      <protection locked="0"/>
    </xf>
    <xf numFmtId="2" fontId="9" fillId="3" borderId="8" xfId="0" applyNumberFormat="1" applyFont="1" applyFill="1" applyBorder="1" applyProtection="1">
      <protection locked="0"/>
    </xf>
    <xf numFmtId="2" fontId="0" fillId="0" borderId="0" xfId="0" applyNumberFormat="1"/>
    <xf numFmtId="0" fontId="2" fillId="4" borderId="11" xfId="0" applyFont="1" applyFill="1" applyBorder="1" applyAlignment="1">
      <alignment horizontal="left" vertical="center" wrapText="1"/>
    </xf>
    <xf numFmtId="0" fontId="9" fillId="4" borderId="10" xfId="0" applyFont="1" applyFill="1" applyBorder="1"/>
    <xf numFmtId="2" fontId="9" fillId="3" borderId="9" xfId="0" applyNumberFormat="1" applyFont="1" applyFill="1" applyBorder="1" applyProtection="1">
      <protection locked="0"/>
    </xf>
    <xf numFmtId="2" fontId="8" fillId="4" borderId="1" xfId="0" applyNumberFormat="1" applyFont="1" applyFill="1" applyBorder="1" applyAlignment="1">
      <alignment horizontal="right" wrapText="1"/>
    </xf>
    <xf numFmtId="2" fontId="3" fillId="4" borderId="1" xfId="0" applyNumberFormat="1" applyFont="1" applyFill="1" applyBorder="1"/>
    <xf numFmtId="2" fontId="9" fillId="3" borderId="10" xfId="0" applyNumberFormat="1" applyFont="1" applyFill="1" applyBorder="1" applyProtection="1">
      <protection locked="0"/>
    </xf>
    <xf numFmtId="2" fontId="11" fillId="3" borderId="10" xfId="0" applyNumberFormat="1" applyFont="1" applyFill="1" applyBorder="1" applyProtection="1">
      <protection locked="0"/>
    </xf>
    <xf numFmtId="2" fontId="10" fillId="4" borderId="1" xfId="0" applyNumberFormat="1" applyFont="1" applyFill="1" applyBorder="1"/>
    <xf numFmtId="0" fontId="2" fillId="4" borderId="1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wrapText="1"/>
    </xf>
    <xf numFmtId="2" fontId="8" fillId="4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 wrapText="1"/>
    </xf>
    <xf numFmtId="2" fontId="0" fillId="3" borderId="8" xfId="0" applyNumberFormat="1" applyFont="1" applyFill="1" applyBorder="1" applyProtection="1">
      <protection locked="0"/>
    </xf>
    <xf numFmtId="0" fontId="1" fillId="4" borderId="1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right"/>
    </xf>
    <xf numFmtId="1" fontId="12" fillId="4" borderId="10" xfId="0" applyNumberFormat="1" applyFont="1" applyFill="1" applyBorder="1" applyAlignment="1">
      <alignment horizontal="center"/>
    </xf>
    <xf numFmtId="2" fontId="12" fillId="4" borderId="10" xfId="0" applyNumberFormat="1" applyFont="1" applyFill="1" applyBorder="1" applyAlignment="1">
      <alignment horizontal="left" indent="1"/>
    </xf>
    <xf numFmtId="2" fontId="12" fillId="4" borderId="10" xfId="0" applyNumberFormat="1" applyFont="1" applyFill="1" applyBorder="1"/>
    <xf numFmtId="2" fontId="12" fillId="4" borderId="10" xfId="0" applyNumberFormat="1" applyFont="1" applyFill="1" applyBorder="1" applyAlignment="1">
      <alignment horizontal="right"/>
    </xf>
    <xf numFmtId="0" fontId="12" fillId="4" borderId="10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14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1" fontId="12" fillId="4" borderId="15" xfId="0" applyNumberFormat="1" applyFont="1" applyFill="1" applyBorder="1" applyAlignment="1">
      <alignment horizontal="center"/>
    </xf>
    <xf numFmtId="2" fontId="12" fillId="4" borderId="15" xfId="0" applyNumberFormat="1" applyFont="1" applyFill="1" applyBorder="1" applyAlignment="1">
      <alignment horizontal="left" indent="1"/>
    </xf>
    <xf numFmtId="2" fontId="12" fillId="4" borderId="15" xfId="0" applyNumberFormat="1" applyFont="1" applyFill="1" applyBorder="1"/>
    <xf numFmtId="2" fontId="12" fillId="4" borderId="15" xfId="0" applyNumberFormat="1" applyFont="1" applyFill="1" applyBorder="1" applyAlignment="1">
      <alignment horizontal="right"/>
    </xf>
    <xf numFmtId="2" fontId="11" fillId="3" borderId="15" xfId="0" applyNumberFormat="1" applyFont="1" applyFill="1" applyBorder="1" applyProtection="1">
      <protection locked="0"/>
    </xf>
    <xf numFmtId="0" fontId="12" fillId="4" borderId="15" xfId="0" applyNumberFormat="1" applyFont="1" applyFill="1" applyBorder="1" applyAlignment="1">
      <alignment horizontal="right"/>
    </xf>
    <xf numFmtId="0" fontId="11" fillId="3" borderId="8" xfId="0" applyFont="1" applyFill="1" applyBorder="1" applyProtection="1">
      <protection locked="0"/>
    </xf>
    <xf numFmtId="1" fontId="12" fillId="4" borderId="8" xfId="0" applyNumberFormat="1" applyFont="1" applyFill="1" applyBorder="1" applyAlignment="1">
      <alignment horizontal="center"/>
    </xf>
    <xf numFmtId="2" fontId="12" fillId="4" borderId="8" xfId="0" applyNumberFormat="1" applyFont="1" applyFill="1" applyBorder="1" applyAlignment="1">
      <alignment horizontal="left" indent="1"/>
    </xf>
    <xf numFmtId="2" fontId="12" fillId="4" borderId="8" xfId="0" applyNumberFormat="1" applyFont="1" applyFill="1" applyBorder="1"/>
    <xf numFmtId="2" fontId="12" fillId="4" borderId="8" xfId="0" applyNumberFormat="1" applyFont="1" applyFill="1" applyBorder="1" applyAlignment="1">
      <alignment horizontal="right"/>
    </xf>
    <xf numFmtId="2" fontId="11" fillId="3" borderId="8" xfId="0" applyNumberFormat="1" applyFont="1" applyFill="1" applyBorder="1" applyProtection="1">
      <protection locked="0"/>
    </xf>
    <xf numFmtId="0" fontId="12" fillId="4" borderId="8" xfId="0" applyNumberFormat="1" applyFont="1" applyFill="1" applyBorder="1" applyAlignment="1">
      <alignment horizontal="right"/>
    </xf>
    <xf numFmtId="0" fontId="4" fillId="4" borderId="8" xfId="0" applyFont="1" applyFill="1" applyBorder="1" applyProtection="1">
      <protection locked="0"/>
    </xf>
    <xf numFmtId="0" fontId="9" fillId="3" borderId="1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showRowColHeaders="0" tabSelected="1" workbookViewId="0">
      <selection activeCell="O15" sqref="O1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5" t="s">
        <v>20</v>
      </c>
      <c r="C1" s="55"/>
      <c r="D1" s="55"/>
      <c r="E1" t="s">
        <v>1</v>
      </c>
      <c r="F1" s="1"/>
      <c r="I1" t="s">
        <v>2</v>
      </c>
      <c r="J1" s="2" t="s">
        <v>27</v>
      </c>
    </row>
    <row r="2" spans="1:15" ht="7.5" customHeight="1" x14ac:dyDescent="0.25">
      <c r="K2" s="56"/>
      <c r="L2" s="56"/>
      <c r="M2" s="56"/>
      <c r="N2" s="56"/>
      <c r="O2" s="56"/>
    </row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7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56"/>
      <c r="L3" s="57"/>
      <c r="M3" s="57"/>
      <c r="N3" s="57"/>
      <c r="O3" s="56"/>
    </row>
    <row r="4" spans="1:15" x14ac:dyDescent="0.25">
      <c r="A4" s="5" t="s">
        <v>13</v>
      </c>
      <c r="B4" s="18" t="s">
        <v>21</v>
      </c>
      <c r="C4" s="19" t="s">
        <v>28</v>
      </c>
      <c r="D4" s="20" t="s">
        <v>29</v>
      </c>
      <c r="E4" s="20">
        <v>50</v>
      </c>
      <c r="F4" s="21">
        <v>23.1</v>
      </c>
      <c r="G4" s="33">
        <v>157</v>
      </c>
      <c r="H4" s="21">
        <v>5.8</v>
      </c>
      <c r="I4" s="21">
        <v>8.3000000000000007</v>
      </c>
      <c r="J4" s="21">
        <v>14.83</v>
      </c>
      <c r="K4" s="56"/>
      <c r="L4" s="57"/>
      <c r="M4" s="57"/>
      <c r="N4" s="57"/>
      <c r="O4" s="56"/>
    </row>
    <row r="5" spans="1:15" x14ac:dyDescent="0.25">
      <c r="A5" s="63"/>
      <c r="B5" s="22" t="s">
        <v>14</v>
      </c>
      <c r="C5" s="19" t="s">
        <v>30</v>
      </c>
      <c r="D5" s="20" t="s">
        <v>31</v>
      </c>
      <c r="E5" s="21" t="s">
        <v>32</v>
      </c>
      <c r="F5" s="21">
        <v>26.8</v>
      </c>
      <c r="G5" s="34">
        <v>225</v>
      </c>
      <c r="H5" s="21">
        <v>8.9</v>
      </c>
      <c r="I5" s="21">
        <v>3.78</v>
      </c>
      <c r="J5" s="21">
        <v>42.23</v>
      </c>
      <c r="K5" s="56"/>
      <c r="L5" s="57"/>
      <c r="M5" s="57"/>
      <c r="N5" s="57"/>
      <c r="O5" s="56"/>
    </row>
    <row r="6" spans="1:15" x14ac:dyDescent="0.25">
      <c r="A6" s="63"/>
      <c r="B6" s="23" t="s">
        <v>23</v>
      </c>
      <c r="C6" s="19" t="s">
        <v>34</v>
      </c>
      <c r="D6" s="20" t="s">
        <v>33</v>
      </c>
      <c r="E6" s="20">
        <v>200</v>
      </c>
      <c r="F6" s="21">
        <v>16.600000000000001</v>
      </c>
      <c r="G6" s="34">
        <v>100.6</v>
      </c>
      <c r="H6" s="21">
        <v>3.17</v>
      </c>
      <c r="I6" s="21">
        <v>2.78</v>
      </c>
      <c r="J6" s="21">
        <v>15.95</v>
      </c>
      <c r="K6" s="56"/>
      <c r="L6" s="57"/>
      <c r="M6" s="57"/>
      <c r="N6" s="57"/>
      <c r="O6" s="56"/>
    </row>
    <row r="7" spans="1:15" ht="15.75" thickBot="1" x14ac:dyDescent="0.3">
      <c r="A7" s="63"/>
      <c r="B7" s="24" t="s">
        <v>19</v>
      </c>
      <c r="C7" s="19"/>
      <c r="D7" s="20" t="s">
        <v>24</v>
      </c>
      <c r="E7" s="20">
        <v>30</v>
      </c>
      <c r="F7" s="21">
        <v>3.36</v>
      </c>
      <c r="G7" s="35">
        <v>69.97</v>
      </c>
      <c r="H7" s="21">
        <v>1.68</v>
      </c>
      <c r="I7" s="21">
        <v>0.66</v>
      </c>
      <c r="J7" s="21">
        <v>14.82</v>
      </c>
      <c r="K7" s="56"/>
      <c r="L7" s="57"/>
      <c r="M7" s="57"/>
      <c r="N7" s="57"/>
      <c r="O7" s="56"/>
    </row>
    <row r="8" spans="1:15" x14ac:dyDescent="0.25">
      <c r="A8" s="63" t="s">
        <v>21</v>
      </c>
      <c r="B8" s="25" t="s">
        <v>18</v>
      </c>
      <c r="C8" s="26"/>
      <c r="D8" s="20" t="s">
        <v>25</v>
      </c>
      <c r="E8" s="20">
        <v>40</v>
      </c>
      <c r="F8" s="21">
        <v>3.13</v>
      </c>
      <c r="G8" s="33">
        <v>93.52</v>
      </c>
      <c r="H8" s="21">
        <v>3.16</v>
      </c>
      <c r="I8" s="21">
        <v>0.8</v>
      </c>
      <c r="J8" s="21">
        <v>19.32</v>
      </c>
      <c r="L8" s="36"/>
      <c r="M8" s="36"/>
      <c r="N8" s="36"/>
    </row>
    <row r="9" spans="1:15" ht="15.75" thickBot="1" x14ac:dyDescent="0.3">
      <c r="A9" s="7"/>
      <c r="B9" s="72" t="s">
        <v>22</v>
      </c>
      <c r="C9" s="73"/>
      <c r="D9" s="74"/>
      <c r="E9" s="75">
        <v>530</v>
      </c>
      <c r="F9" s="76">
        <f>SUM(F4:F8)</f>
        <v>72.989999999999995</v>
      </c>
      <c r="G9" s="77">
        <v>646.09</v>
      </c>
      <c r="H9" s="76">
        <v>22.71</v>
      </c>
      <c r="I9" s="78">
        <v>16.32</v>
      </c>
      <c r="J9" s="78">
        <v>107.15</v>
      </c>
    </row>
    <row r="10" spans="1:15" x14ac:dyDescent="0.25">
      <c r="A10" s="64" t="s">
        <v>46</v>
      </c>
      <c r="B10" s="80" t="s">
        <v>15</v>
      </c>
      <c r="C10" s="66"/>
      <c r="D10" s="67"/>
      <c r="E10" s="68"/>
      <c r="F10" s="69"/>
      <c r="G10" s="70"/>
      <c r="H10" s="69"/>
      <c r="I10" s="71"/>
      <c r="J10" s="71"/>
    </row>
    <row r="11" spans="1:15" x14ac:dyDescent="0.25">
      <c r="A11" s="64"/>
      <c r="B11" s="30"/>
      <c r="C11" s="58"/>
      <c r="D11" s="59"/>
      <c r="E11" s="60"/>
      <c r="F11" s="61"/>
      <c r="G11" s="43"/>
      <c r="H11" s="61"/>
      <c r="I11" s="62"/>
      <c r="J11" s="62"/>
    </row>
    <row r="12" spans="1:15" ht="15.75" thickBot="1" x14ac:dyDescent="0.3">
      <c r="A12" s="65"/>
      <c r="B12" s="16" t="s">
        <v>21</v>
      </c>
      <c r="C12" s="8"/>
      <c r="D12" s="9"/>
      <c r="E12" s="12" t="s">
        <v>21</v>
      </c>
      <c r="F12" s="13" t="s">
        <v>21</v>
      </c>
      <c r="G12" s="14" t="s">
        <v>21</v>
      </c>
      <c r="H12" s="15" t="s">
        <v>21</v>
      </c>
      <c r="I12" s="15" t="s">
        <v>21</v>
      </c>
      <c r="J12" s="15" t="s">
        <v>21</v>
      </c>
    </row>
    <row r="13" spans="1:15" x14ac:dyDescent="0.25">
      <c r="A13" s="6" t="s">
        <v>16</v>
      </c>
      <c r="B13" s="27" t="s">
        <v>15</v>
      </c>
      <c r="C13" s="46" t="s">
        <v>38</v>
      </c>
      <c r="D13" s="37" t="s">
        <v>36</v>
      </c>
      <c r="E13" s="48">
        <v>100</v>
      </c>
      <c r="F13" s="21">
        <v>13.84</v>
      </c>
      <c r="G13" s="39">
        <v>47</v>
      </c>
      <c r="H13" s="21">
        <v>0.4</v>
      </c>
      <c r="I13" s="21">
        <v>0.6</v>
      </c>
      <c r="J13" s="21">
        <v>10.3</v>
      </c>
    </row>
    <row r="14" spans="1:15" x14ac:dyDescent="0.25">
      <c r="A14" s="6"/>
      <c r="B14" s="22" t="s">
        <v>26</v>
      </c>
      <c r="C14" s="46" t="s">
        <v>39</v>
      </c>
      <c r="D14" s="45" t="s">
        <v>37</v>
      </c>
      <c r="E14" s="49">
        <v>250</v>
      </c>
      <c r="F14" s="40">
        <v>18.760000000000002</v>
      </c>
      <c r="G14" s="34">
        <v>89.75</v>
      </c>
      <c r="H14" s="40">
        <v>1.76</v>
      </c>
      <c r="I14" s="40">
        <v>9.9</v>
      </c>
      <c r="J14" s="40">
        <v>7.9</v>
      </c>
    </row>
    <row r="15" spans="1:15" ht="30" x14ac:dyDescent="0.25">
      <c r="A15" s="6"/>
      <c r="B15" s="22" t="s">
        <v>17</v>
      </c>
      <c r="C15" s="54" t="s">
        <v>44</v>
      </c>
      <c r="D15" s="53" t="s">
        <v>43</v>
      </c>
      <c r="E15" s="48">
        <v>240</v>
      </c>
      <c r="F15" s="21">
        <f>78.7+10.5</f>
        <v>89.2</v>
      </c>
      <c r="G15" s="34">
        <f>147.37+152.4</f>
        <v>299.77</v>
      </c>
      <c r="H15" s="21">
        <f>16.99+4.04</f>
        <v>21.029999999999998</v>
      </c>
      <c r="I15" s="21">
        <f>14.29+4.68</f>
        <v>18.97</v>
      </c>
      <c r="J15" s="21">
        <f>9.89+24.55</f>
        <v>34.44</v>
      </c>
    </row>
    <row r="16" spans="1:15" x14ac:dyDescent="0.25">
      <c r="A16" s="6"/>
      <c r="B16" s="22" t="s">
        <v>18</v>
      </c>
      <c r="C16" s="28"/>
      <c r="D16" s="29" t="s">
        <v>25</v>
      </c>
      <c r="E16" s="48">
        <v>60</v>
      </c>
      <c r="F16" s="41">
        <v>4.6900000000000004</v>
      </c>
      <c r="G16" s="34">
        <v>137.94</v>
      </c>
      <c r="H16" s="41">
        <v>3.36</v>
      </c>
      <c r="I16" s="41">
        <v>1.32</v>
      </c>
      <c r="J16" s="41">
        <v>29.64</v>
      </c>
    </row>
    <row r="17" spans="1:10" x14ac:dyDescent="0.25">
      <c r="A17" s="6"/>
      <c r="B17" s="22" t="s">
        <v>19</v>
      </c>
      <c r="C17" s="28"/>
      <c r="D17" s="29" t="s">
        <v>24</v>
      </c>
      <c r="E17" s="50">
        <v>30</v>
      </c>
      <c r="F17" s="21">
        <v>3.36</v>
      </c>
      <c r="G17" s="34">
        <v>61.36</v>
      </c>
      <c r="H17" s="21">
        <v>1.99</v>
      </c>
      <c r="I17" s="21">
        <v>0.36</v>
      </c>
      <c r="J17" s="21">
        <v>12.54</v>
      </c>
    </row>
    <row r="18" spans="1:10" x14ac:dyDescent="0.25">
      <c r="A18" s="6"/>
      <c r="B18" s="22" t="s">
        <v>23</v>
      </c>
      <c r="C18" s="46" t="s">
        <v>41</v>
      </c>
      <c r="D18" s="45" t="s">
        <v>40</v>
      </c>
      <c r="E18" s="48">
        <v>180</v>
      </c>
      <c r="F18" s="21">
        <v>19</v>
      </c>
      <c r="G18" s="34">
        <v>91.8</v>
      </c>
      <c r="H18" s="21">
        <v>10.44</v>
      </c>
      <c r="I18" s="21">
        <v>4.5</v>
      </c>
      <c r="J18" s="21">
        <v>7.56</v>
      </c>
    </row>
    <row r="19" spans="1:10" x14ac:dyDescent="0.25">
      <c r="A19" s="6"/>
      <c r="B19" s="38" t="s">
        <v>45</v>
      </c>
      <c r="C19" s="46" t="s">
        <v>42</v>
      </c>
      <c r="D19" s="29" t="s">
        <v>35</v>
      </c>
      <c r="E19" s="48">
        <v>60</v>
      </c>
      <c r="F19" s="21">
        <v>11.03</v>
      </c>
      <c r="G19" s="42">
        <v>6</v>
      </c>
      <c r="H19" s="21">
        <v>0.49</v>
      </c>
      <c r="I19" s="21">
        <v>0.12</v>
      </c>
      <c r="J19" s="21">
        <v>1.02</v>
      </c>
    </row>
    <row r="20" spans="1:10" x14ac:dyDescent="0.25">
      <c r="A20" s="6"/>
      <c r="B20" s="30" t="s">
        <v>22</v>
      </c>
      <c r="C20" s="31"/>
      <c r="D20" s="32" t="s">
        <v>21</v>
      </c>
      <c r="E20" s="51">
        <f>SUM(E13:E19)</f>
        <v>920</v>
      </c>
      <c r="F20" s="44">
        <f>SUM(F13:F19)</f>
        <v>159.88000000000002</v>
      </c>
      <c r="G20" s="43">
        <v>733.62</v>
      </c>
      <c r="H20" s="44">
        <f>SUM(H13:H19)</f>
        <v>39.47</v>
      </c>
      <c r="I20" s="44">
        <f>SUM(I13:I19)</f>
        <v>35.769999999999996</v>
      </c>
      <c r="J20" s="44">
        <f>SUM(J13:J19)</f>
        <v>103.39999999999999</v>
      </c>
    </row>
    <row r="21" spans="1:10" ht="15.75" thickBot="1" x14ac:dyDescent="0.3">
      <c r="A21" s="7"/>
      <c r="B21" s="17" t="s">
        <v>21</v>
      </c>
      <c r="C21" s="17"/>
      <c r="D21" s="9" t="s">
        <v>21</v>
      </c>
      <c r="E21" s="52"/>
      <c r="F21" s="10" t="s">
        <v>21</v>
      </c>
      <c r="G21" s="11" t="s">
        <v>21</v>
      </c>
      <c r="H21" s="79" t="s">
        <v>21</v>
      </c>
      <c r="I21" s="79" t="s">
        <v>21</v>
      </c>
      <c r="J21" s="79" t="s">
        <v>21</v>
      </c>
    </row>
    <row r="22" spans="1:10" x14ac:dyDescent="0.25">
      <c r="G22" s="36" t="s">
        <v>21</v>
      </c>
    </row>
    <row r="23" spans="1:10" x14ac:dyDescent="0.25">
      <c r="G23" s="36"/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2024-09-01T12:08:00Z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